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Лист1!$A$1:$N$6</definedName>
  </definedNames>
  <calcPr calcId="124519"/>
</workbook>
</file>

<file path=xl/calcChain.xml><?xml version="1.0" encoding="utf-8"?>
<calcChain xmlns="http://schemas.openxmlformats.org/spreadsheetml/2006/main">
  <c r="L5" i="1"/>
  <c r="G5"/>
  <c r="H5" s="1"/>
  <c r="L4"/>
  <c r="G4"/>
  <c r="H4" s="1"/>
  <c r="L3"/>
  <c r="G3"/>
  <c r="H3" s="1"/>
  <c r="I5" l="1"/>
  <c r="M5" s="1"/>
  <c r="I4"/>
  <c r="M4" s="1"/>
  <c r="I3"/>
  <c r="M3" s="1"/>
  <c r="M6" l="1"/>
</calcChain>
</file>

<file path=xl/sharedStrings.xml><?xml version="1.0" encoding="utf-8"?>
<sst xmlns="http://schemas.openxmlformats.org/spreadsheetml/2006/main" count="31" uniqueCount="24">
  <si>
    <t>фл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</si>
  <si>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</si>
  <si>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</si>
  <si>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</si>
  <si>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</si>
  <si>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</si>
  <si>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</si>
  <si>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</si>
  <si>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</si>
  <si>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</si>
  <si>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</si>
  <si>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</si>
  <si>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</si>
  <si>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</si>
  <si>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t>Ціна з ПДВ,грн  ( гр.7+8)</t>
  </si>
  <si>
    <t>Імуноглобулін людини нормальний (Normal immunoglobulin)</t>
  </si>
  <si>
    <t>октагам</t>
  </si>
  <si>
    <t>внутрішньовенне введення: 5 % 25 мл;</t>
  </si>
  <si>
    <t xml:space="preserve">біовен моно </t>
  </si>
  <si>
    <t>внутрішньовенне введення: 5 % по 50 мл ;</t>
  </si>
  <si>
    <r>
      <t xml:space="preserve">Технічне завдання ліки НП 14 </t>
    </r>
    <r>
      <rPr>
        <b/>
        <sz val="20"/>
        <rFont val="Calibri"/>
        <family val="2"/>
        <charset val="204"/>
        <scheme val="minor"/>
      </rPr>
      <t xml:space="preserve">(3 </t>
    </r>
    <r>
      <rPr>
        <b/>
        <sz val="20"/>
        <color theme="1"/>
        <rFont val="Calibri"/>
        <family val="2"/>
        <charset val="204"/>
        <scheme val="minor"/>
      </rPr>
      <t>лоти) 3 частина</t>
    </r>
  </si>
  <si>
    <t>33651520-9 імуноглобуліни</t>
  </si>
  <si>
    <t>Код CPV</t>
  </si>
  <si>
    <r>
      <t xml:space="preserve">внутрішньовенне введення: 10 % </t>
    </r>
    <r>
      <rPr>
        <i/>
        <u/>
        <sz val="10"/>
        <rFont val="Arial"/>
        <family val="2"/>
        <charset val="204"/>
      </rPr>
      <t>по 20 мл</t>
    </r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</si>
</sst>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u/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17" fillId="3" borderId="0" applyNumberFormat="0" applyBorder="0" applyAlignment="0" applyProtection="0"/>
    <xf numFmtId="0" fontId="9" fillId="14" borderId="1" applyNumberFormat="0" applyAlignment="0" applyProtection="0"/>
    <xf numFmtId="0" fontId="14" fillId="24" borderId="2" applyNumberFormat="0" applyAlignment="0" applyProtection="0"/>
    <xf numFmtId="0" fontId="18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7" borderId="1" applyNumberFormat="0" applyAlignment="0" applyProtection="0"/>
    <xf numFmtId="0" fontId="19" fillId="0" borderId="6" applyNumberFormat="0" applyFill="0" applyAlignment="0" applyProtection="0"/>
    <xf numFmtId="0" fontId="16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8" fillId="14" borderId="8" applyNumberFormat="0" applyAlignment="0" applyProtection="0"/>
    <xf numFmtId="0" fontId="1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8" fillId="14" borderId="8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21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5" fillId="0" borderId="0"/>
    <xf numFmtId="0" fontId="22" fillId="0" borderId="0"/>
    <xf numFmtId="0" fontId="19" fillId="0" borderId="6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4" fillId="24" borderId="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9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9" applyNumberFormat="0" applyFill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8" fillId="14" borderId="8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6" fillId="15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3" fontId="24" fillId="0" borderId="0" applyFill="0" applyBorder="0" applyAlignment="0" applyProtection="0"/>
    <xf numFmtId="174" fontId="24" fillId="0" borderId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Fill="0" applyBorder="0" applyAlignment="0" applyProtection="0"/>
    <xf numFmtId="43" fontId="5" fillId="0" borderId="0" applyFont="0" applyFill="0" applyBorder="0" applyAlignment="0" applyProtection="0"/>
    <xf numFmtId="170" fontId="24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/>
    <xf numFmtId="4" fontId="26" fillId="0" borderId="0" xfId="0" applyNumberFormat="1" applyFont="1" applyFill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9" fillId="0" borderId="10" xfId="0" applyFont="1" applyBorder="1"/>
    <xf numFmtId="0" fontId="32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vertical="top" wrapText="1"/>
    </xf>
    <xf numFmtId="0" fontId="36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2" fontId="33" fillId="0" borderId="10" xfId="0" applyNumberFormat="1" applyFont="1" applyFill="1" applyBorder="1" applyAlignment="1">
      <alignment horizontal="center" vertical="center" wrapText="1"/>
    </xf>
    <xf numFmtId="16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/>
    <xf numFmtId="0" fontId="25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8" name="AutoShape 61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9" name="AutoShape 65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10" name="AutoShape 65" descr="☑"/>
        <xdr:cNvSpPr>
          <a:spLocks noChangeAspect="1" noChangeArrowheads="1"/>
        </xdr:cNvSpPr>
      </xdr:nvSpPr>
      <xdr:spPr bwMode="auto">
        <a:xfrm>
          <a:off x="2857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1" name="AutoShape 61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2" name="AutoShape 65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3</xdr:row>
      <xdr:rowOff>304800</xdr:rowOff>
    </xdr:to>
    <xdr:sp macro="" textlink="">
      <xdr:nvSpPr>
        <xdr:cNvPr id="7" name="AutoShape 61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3</xdr:row>
      <xdr:rowOff>304800</xdr:rowOff>
    </xdr:to>
    <xdr:sp macro="" textlink="">
      <xdr:nvSpPr>
        <xdr:cNvPr id="13" name="AutoShape 65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3</xdr:row>
      <xdr:rowOff>304800</xdr:rowOff>
    </xdr:to>
    <xdr:sp macro="" textlink="">
      <xdr:nvSpPr>
        <xdr:cNvPr id="14" name="AutoShape 65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4</xdr:row>
      <xdr:rowOff>304800</xdr:rowOff>
    </xdr:to>
    <xdr:sp macro="" textlink="">
      <xdr:nvSpPr>
        <xdr:cNvPr id="15" name="AutoShape 61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4</xdr:row>
      <xdr:rowOff>304800</xdr:rowOff>
    </xdr:to>
    <xdr:sp macro="" textlink="">
      <xdr:nvSpPr>
        <xdr:cNvPr id="16" name="AutoShape 65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4</xdr:row>
      <xdr:rowOff>304800</xdr:rowOff>
    </xdr:to>
    <xdr:sp macro="" textlink="">
      <xdr:nvSpPr>
        <xdr:cNvPr id="17" name="AutoShape 65" descr="☑"/>
        <xdr:cNvSpPr>
          <a:spLocks noChangeAspect="1" noChangeArrowheads="1"/>
        </xdr:cNvSpPr>
      </xdr:nvSpPr>
      <xdr:spPr bwMode="auto">
        <a:xfrm>
          <a:off x="9715500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O3" sqref="O3:O5"/>
    </sheetView>
  </sheetViews>
  <sheetFormatPr defaultRowHeight="15"/>
  <cols>
    <col min="1" max="1" width="3" customWidth="1"/>
    <col min="2" max="2" width="14.42578125" customWidth="1"/>
    <col min="3" max="3" width="12.140625" customWidth="1"/>
    <col min="4" max="4" width="10.42578125" customWidth="1"/>
    <col min="5" max="5" width="5.85546875" customWidth="1"/>
    <col min="7" max="7" width="7.28515625" customWidth="1"/>
    <col min="8" max="8" width="7" customWidth="1"/>
    <col min="10" max="10" width="6.7109375" customWidth="1"/>
    <col min="11" max="11" width="7" customWidth="1"/>
    <col min="12" max="12" width="8.140625" customWidth="1"/>
    <col min="13" max="13" width="10.7109375" customWidth="1"/>
    <col min="14" max="14" width="18.7109375" customWidth="1"/>
  </cols>
  <sheetData>
    <row r="1" spans="1:14" ht="26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96" customHeight="1">
      <c r="A2" s="5" t="s">
        <v>11</v>
      </c>
      <c r="B2" s="5" t="s">
        <v>12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14</v>
      </c>
      <c r="J2" s="6" t="s">
        <v>7</v>
      </c>
      <c r="K2" s="1" t="s">
        <v>8</v>
      </c>
      <c r="L2" s="1" t="s">
        <v>9</v>
      </c>
      <c r="M2" s="6" t="s">
        <v>10</v>
      </c>
      <c r="N2" s="7" t="s">
        <v>22</v>
      </c>
    </row>
    <row r="3" spans="1:14" ht="89.25" customHeight="1">
      <c r="A3" s="10">
        <v>1</v>
      </c>
      <c r="B3" s="11" t="s">
        <v>15</v>
      </c>
      <c r="C3" s="12" t="s">
        <v>23</v>
      </c>
      <c r="D3" s="13" t="s">
        <v>16</v>
      </c>
      <c r="E3" s="14" t="s">
        <v>0</v>
      </c>
      <c r="F3" s="15">
        <v>5299</v>
      </c>
      <c r="G3" s="16">
        <f t="shared" ref="G3:G5" si="0">F3*1.1</f>
        <v>5828.9000000000005</v>
      </c>
      <c r="H3" s="16">
        <f t="shared" ref="H3:H5" si="1">G3*7%</f>
        <v>408.02300000000008</v>
      </c>
      <c r="I3" s="17">
        <f t="shared" ref="I3:I5" si="2">G3*1.07</f>
        <v>6236.9230000000007</v>
      </c>
      <c r="J3" s="18">
        <v>5330</v>
      </c>
      <c r="K3" s="14">
        <v>3300</v>
      </c>
      <c r="L3" s="18">
        <f t="shared" ref="L3:L5" si="3">J3-K3</f>
        <v>2030</v>
      </c>
      <c r="M3" s="19">
        <f t="shared" ref="M3:M5" si="4">L3*I3</f>
        <v>12660953.690000001</v>
      </c>
      <c r="N3" s="20" t="s">
        <v>21</v>
      </c>
    </row>
    <row r="4" spans="1:14" ht="63.75">
      <c r="A4" s="10">
        <v>2</v>
      </c>
      <c r="B4" s="11" t="s">
        <v>15</v>
      </c>
      <c r="C4" s="12" t="s">
        <v>17</v>
      </c>
      <c r="D4" s="13" t="s">
        <v>18</v>
      </c>
      <c r="E4" s="14" t="s">
        <v>0</v>
      </c>
      <c r="F4" s="15">
        <v>1321</v>
      </c>
      <c r="G4" s="16">
        <f t="shared" si="0"/>
        <v>1453.1000000000001</v>
      </c>
      <c r="H4" s="16">
        <f t="shared" si="1"/>
        <v>101.71700000000001</v>
      </c>
      <c r="I4" s="17">
        <f t="shared" si="2"/>
        <v>1554.8170000000002</v>
      </c>
      <c r="J4" s="18">
        <v>650</v>
      </c>
      <c r="K4" s="14">
        <v>0</v>
      </c>
      <c r="L4" s="18">
        <f t="shared" si="3"/>
        <v>650</v>
      </c>
      <c r="M4" s="19">
        <f t="shared" si="4"/>
        <v>1010631.0500000002</v>
      </c>
      <c r="N4" s="20" t="s">
        <v>21</v>
      </c>
    </row>
    <row r="5" spans="1:14" ht="63.75">
      <c r="A5" s="10">
        <v>3</v>
      </c>
      <c r="B5" s="11" t="s">
        <v>15</v>
      </c>
      <c r="C5" s="12" t="s">
        <v>19</v>
      </c>
      <c r="D5" s="13" t="s">
        <v>18</v>
      </c>
      <c r="E5" s="14" t="s">
        <v>0</v>
      </c>
      <c r="F5" s="15">
        <v>2395</v>
      </c>
      <c r="G5" s="16">
        <f t="shared" si="0"/>
        <v>2634.5</v>
      </c>
      <c r="H5" s="16">
        <f t="shared" si="1"/>
        <v>184.41500000000002</v>
      </c>
      <c r="I5" s="17">
        <f t="shared" si="2"/>
        <v>2818.915</v>
      </c>
      <c r="J5" s="18">
        <v>4680</v>
      </c>
      <c r="K5" s="14">
        <v>1872</v>
      </c>
      <c r="L5" s="18">
        <f t="shared" si="3"/>
        <v>2808</v>
      </c>
      <c r="M5" s="19">
        <f t="shared" si="4"/>
        <v>7915513.3200000003</v>
      </c>
      <c r="N5" s="20" t="s">
        <v>21</v>
      </c>
    </row>
    <row r="6" spans="1:14" ht="36" customHeight="1">
      <c r="A6" s="8"/>
      <c r="B6" s="8" t="s">
        <v>13</v>
      </c>
      <c r="C6" s="8"/>
      <c r="D6" s="8"/>
      <c r="E6" s="8"/>
      <c r="F6" s="8"/>
      <c r="G6" s="8"/>
      <c r="H6" s="8"/>
      <c r="I6" s="8"/>
      <c r="J6" s="8"/>
      <c r="K6" s="8"/>
      <c r="L6" s="8"/>
      <c r="M6" s="21">
        <f>SUM(M3:M5)</f>
        <v>21587098.060000002</v>
      </c>
      <c r="N6" s="9"/>
    </row>
    <row r="8" spans="1:14" ht="18.75">
      <c r="B8" s="3"/>
      <c r="E8" s="3"/>
      <c r="F8" s="3"/>
      <c r="G8" s="3"/>
      <c r="H8" s="4"/>
    </row>
    <row r="9" spans="1:14" ht="18.75">
      <c r="B9" s="3"/>
      <c r="E9" s="3"/>
      <c r="F9" s="3"/>
      <c r="G9" s="3"/>
      <c r="H9" s="4"/>
    </row>
    <row r="10" spans="1:14" ht="18.75">
      <c r="B10" s="3"/>
      <c r="E10" s="3"/>
      <c r="F10" s="3"/>
      <c r="G10" s="3"/>
      <c r="H10" s="4"/>
    </row>
    <row r="11" spans="1:14" ht="18.75">
      <c r="B11" s="3"/>
      <c r="E11" s="3"/>
      <c r="F11" s="3"/>
      <c r="G11" s="3"/>
      <c r="H11" s="4"/>
    </row>
    <row r="12" spans="1:14" ht="18.75">
      <c r="B12" s="3"/>
      <c r="E12" s="3"/>
      <c r="F12" s="3"/>
      <c r="G12" s="3"/>
      <c r="H12" s="4"/>
    </row>
    <row r="13" spans="1:14" ht="18.75">
      <c r="B13" s="3"/>
      <c r="E13" s="3"/>
      <c r="F13" s="3"/>
      <c r="G13" s="3"/>
      <c r="H13" s="4"/>
    </row>
    <row r="14" spans="1:14" ht="18.75">
      <c r="E14" s="3"/>
      <c r="F14" s="3"/>
      <c r="G14" s="3"/>
      <c r="H14" s="4"/>
    </row>
    <row r="15" spans="1:14" ht="18.75">
      <c r="B15" s="3"/>
      <c r="C15" s="3"/>
      <c r="E15" s="3"/>
      <c r="F15" s="3"/>
      <c r="G15" s="3"/>
      <c r="H15" s="4"/>
    </row>
    <row r="16" spans="1:14" ht="18.75">
      <c r="B16" s="3"/>
      <c r="C16" s="3"/>
      <c r="E16" s="3"/>
      <c r="F16" s="3"/>
      <c r="G16" s="3"/>
      <c r="H16" s="4"/>
    </row>
    <row r="17" spans="2:8" ht="18.75">
      <c r="B17" s="3"/>
      <c r="C17" s="3"/>
      <c r="E17" s="3"/>
      <c r="F17" s="3"/>
      <c r="G17" s="3"/>
      <c r="H17" s="4"/>
    </row>
  </sheetData>
  <mergeCells count="1">
    <mergeCell ref="A1:M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2021-04-06T08:20:14Z</cp:lastPrinted>
  <dcterms:created xsi:type="dcterms:W3CDTF">2021-03-19T12:57:27Z</dcterms:created>
  <dcterms:modified xsi:type="dcterms:W3CDTF">2021-04-07T11:28:52Z</dcterms:modified>
</cp:coreProperties>
</file>